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shiers Office\Cashier's Office\A.C.I\web page\"/>
    </mc:Choice>
  </mc:AlternateContent>
  <xr:revisionPtr revIDLastSave="0" documentId="8_{810F0111-3CF3-4B4E-A759-4475E56D3B78}" xr6:coauthVersionLast="47" xr6:coauthVersionMax="47" xr10:uidLastSave="{00000000-0000-0000-0000-000000000000}"/>
  <bookViews>
    <workbookView xWindow="28680" yWindow="-120" windowWidth="29040" windowHeight="15840" xr2:uid="{F676F575-8299-4553-831D-0B1D412990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D19" i="1"/>
  <c r="L19" i="1" s="1"/>
  <c r="N17" i="1"/>
  <c r="L17" i="1"/>
  <c r="J17" i="1"/>
  <c r="H17" i="1"/>
  <c r="D17" i="1"/>
  <c r="N15" i="1"/>
  <c r="L15" i="1"/>
  <c r="J15" i="1"/>
  <c r="H15" i="1"/>
  <c r="F15" i="1"/>
  <c r="D15" i="1"/>
  <c r="N19" i="1" l="1"/>
  <c r="J19" i="1"/>
</calcChain>
</file>

<file path=xl/sharedStrings.xml><?xml version="1.0" encoding="utf-8"?>
<sst xmlns="http://schemas.openxmlformats.org/spreadsheetml/2006/main" count="20" uniqueCount="20">
  <si>
    <t>TEXAS WESLEYAN UNIVERSITY</t>
  </si>
  <si>
    <t>Payment Plan ESTIMATE</t>
  </si>
  <si>
    <r>
      <t xml:space="preserve">The Cashier's Office wants to assist you in understanding your payment plan associated with your enrollment at Texas Wesleyan University. We offer you the following </t>
    </r>
    <r>
      <rPr>
        <b/>
        <sz val="10"/>
        <rFont val="Arial"/>
        <family val="2"/>
      </rPr>
      <t xml:space="preserve">estimate </t>
    </r>
    <r>
      <rPr>
        <sz val="10"/>
        <rFont val="Arial"/>
        <family val="2"/>
      </rPr>
      <t xml:space="preserve">of your payment plan on a SEMESTER basis to help you with your financial planning.  </t>
    </r>
    <r>
      <rPr>
        <b/>
        <i/>
        <u/>
        <sz val="10"/>
        <rFont val="Arial"/>
        <family val="2"/>
      </rPr>
      <t>All payment plans are subject to revision</t>
    </r>
    <r>
      <rPr>
        <sz val="10"/>
        <rFont val="Arial"/>
        <family val="2"/>
      </rPr>
      <t xml:space="preserve">, so it is important that you review the information provided periodically. You may contact the Cashier's Office by phone,  e-mail, or by visiting the university website at </t>
    </r>
    <r>
      <rPr>
        <u/>
        <sz val="10"/>
        <rFont val="Arial"/>
        <family val="2"/>
      </rPr>
      <t>www.TxWes.edu</t>
    </r>
  </si>
  <si>
    <t>Your Balance:</t>
  </si>
  <si>
    <t>Enrollment Period</t>
  </si>
  <si>
    <t>% Down Payment + $25 fee</t>
  </si>
  <si>
    <t xml:space="preserve">Payment Dates </t>
  </si>
  <si>
    <t xml:space="preserve">A Few Things To Note: </t>
  </si>
  <si>
    <t xml:space="preserve">Remember that this is an estimate, and is not a statement of your account with the University.  You should also consider other expenses you may have, such as books and supplies.  </t>
  </si>
  <si>
    <r>
      <t xml:space="preserve">This is an ESTIMATE ONLY based on information provided by the student.  The estimate is based on general tech fees and tuition.  </t>
    </r>
    <r>
      <rPr>
        <b/>
        <sz val="10"/>
        <rFont val="Arial"/>
        <family val="2"/>
      </rPr>
      <t>This estimate does not include any additional course fees that may be added when registration occurs</t>
    </r>
    <r>
      <rPr>
        <sz val="10"/>
        <rFont val="Arial"/>
        <family val="2"/>
      </rPr>
      <t>.  This is not a statement of balance owed at Cashier's Office.                                                
I acknowledge this information is an ESTIMATE only.  
_________________________________  __________ STUDENT SIGNATURE                             DATE</t>
    </r>
  </si>
  <si>
    <t>Name:</t>
  </si>
  <si>
    <t>ID:</t>
  </si>
  <si>
    <t>Sem:</t>
  </si>
  <si>
    <t>Hrs:</t>
  </si>
  <si>
    <t>Date:</t>
  </si>
  <si>
    <t>Initials:</t>
  </si>
  <si>
    <t>Oct 25 - Dec 15</t>
  </si>
  <si>
    <t>Dec 16 - Jan 12</t>
  </si>
  <si>
    <t>Jan 13 - Jan 25</t>
  </si>
  <si>
    <t>• $25 enrollment fee 
• Payments are due on the 15th of every month
• You can also set up multiple payment methods from the payment wallet. 
• Credit Card and Debit Card transactions are subject to a 2.5% convenience fee
• E-checks have zero fees
• Balance updates are sent daily, please use an email that is checked often
• If overall balance changes (ie. Scholarships added, Meal Plan added, One-Time Payment is made etc.), it will be equally reflected in every subsequent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</si>
</sst>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color theme="0"/>
      <name val="Calibri"/>
      <family val="2"/>
      <scheme val="minor"/>
    </font>
    <font>
      <b/>
      <sz val="16"/>
      <color rgb="FFFFC000"/>
      <name val="Times New Roman"/>
      <family val="1"/>
    </font>
    <font>
      <b/>
      <sz val="14"/>
      <color rgb="FFFFC000"/>
      <name val="Arial"/>
      <family val="2"/>
    </font>
    <font>
      <b/>
      <u/>
      <sz val="16"/>
      <color rgb="FF002060"/>
      <name val="Arial"/>
      <family val="2"/>
    </font>
    <font>
      <b/>
      <u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4" xfId="0" applyBorder="1"/>
    <xf numFmtId="0" fontId="0" fillId="0" borderId="0" xfId="0" applyBorder="1"/>
    <xf numFmtId="16" fontId="9" fillId="0" borderId="0" xfId="0" applyNumberFormat="1" applyFont="1" applyBorder="1"/>
    <xf numFmtId="0" fontId="0" fillId="0" borderId="12" xfId="0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16" fontId="7" fillId="0" borderId="0" xfId="0" applyNumberFormat="1" applyFont="1" applyBorder="1"/>
    <xf numFmtId="16" fontId="7" fillId="0" borderId="5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164" fontId="8" fillId="0" borderId="5" xfId="0" applyNumberFormat="1" applyFont="1" applyFill="1" applyBorder="1"/>
    <xf numFmtId="0" fontId="0" fillId="2" borderId="23" xfId="0" applyFill="1" applyBorder="1"/>
    <xf numFmtId="0" fontId="2" fillId="0" borderId="13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2" borderId="30" xfId="0" applyFill="1" applyBorder="1"/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/>
    <xf numFmtId="164" fontId="8" fillId="5" borderId="0" xfId="0" applyNumberFormat="1" applyFont="1" applyFill="1" applyBorder="1"/>
    <xf numFmtId="164" fontId="8" fillId="5" borderId="5" xfId="0" applyNumberFormat="1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15" fillId="6" borderId="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164" fontId="6" fillId="0" borderId="15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3" borderId="2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14" fontId="2" fillId="0" borderId="24" xfId="0" applyNumberFormat="1" applyFont="1" applyFill="1" applyBorder="1" applyAlignment="1">
      <alignment horizontal="center"/>
    </xf>
    <xf numFmtId="14" fontId="2" fillId="0" borderId="25" xfId="0" applyNumberFormat="1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30481</xdr:colOff>
      <xdr:row>37</xdr:row>
      <xdr:rowOff>123826</xdr:rowOff>
    </xdr:from>
    <xdr:to>
      <xdr:col>11</xdr:col>
      <xdr:colOff>590550</xdr:colOff>
      <xdr:row>40</xdr:row>
      <xdr:rowOff>38099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25022C-72C4-4E06-B2EE-F0CCFEB4BCBE}"/>
            </a:ext>
          </a:extLst>
        </xdr:cNvPr>
        <xdr:cNvSpPr txBox="1"/>
      </xdr:nvSpPr>
      <xdr:spPr>
        <a:xfrm>
          <a:off x="4030981" y="6991351"/>
          <a:ext cx="2312669" cy="400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0" i="0" u="none" strike="noStrike">
              <a:effectLst/>
              <a:latin typeface="Times New Roman" panose="02020603050405020304" pitchFamily="18" charset="0"/>
            </a:rPr>
            <a:t>Cashier's Office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Cashiersoffice@TxWes.edu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817-531-4456</a:t>
          </a:r>
          <a:endParaRPr lang="en-US" sz="1100"/>
        </a:p>
      </xdr:txBody>
    </xdr:sp>
    <xdr:clientData/>
  </xdr:twoCellAnchor>
  <xdr:twoCellAnchor editAs="oneCell">
    <xdr:from>
      <xdr:col>11</xdr:col>
      <xdr:colOff>723900</xdr:colOff>
      <xdr:row>37</xdr:row>
      <xdr:rowOff>85725</xdr:rowOff>
    </xdr:from>
    <xdr:to>
      <xdr:col>13</xdr:col>
      <xdr:colOff>151292</xdr:colOff>
      <xdr:row>40</xdr:row>
      <xdr:rowOff>93395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FB38B-1F4C-4E93-ABC4-9D3B1D6AB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8420100"/>
          <a:ext cx="40846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A01D-7AC4-4442-BD2F-91AA25E2FDAB}">
  <dimension ref="B2:O41"/>
  <sheetViews>
    <sheetView tabSelected="1" workbookViewId="0">
      <selection activeCell="F12" sqref="F12:O12"/>
    </sheetView>
  </sheetViews>
  <sheetFormatPr defaultRowHeight="15" x14ac:dyDescent="0.25"/>
  <cols>
    <col min="2" max="2" width="18.5703125" customWidth="1"/>
    <col min="3" max="3" width="2.140625" customWidth="1"/>
    <col min="4" max="4" width="10.5703125" customWidth="1"/>
    <col min="5" max="5" width="2.42578125" customWidth="1"/>
    <col min="6" max="6" width="11.5703125" customWidth="1"/>
    <col min="7" max="7" width="2.85546875" customWidth="1"/>
    <col min="8" max="8" width="11.5703125" customWidth="1"/>
    <col min="9" max="9" width="2.5703125" customWidth="1"/>
    <col min="10" max="10" width="13.140625" customWidth="1"/>
    <col min="11" max="11" width="3.140625" customWidth="1"/>
    <col min="12" max="12" width="12.5703125" customWidth="1"/>
    <col min="13" max="13" width="2.140625" customWidth="1"/>
    <col min="14" max="14" width="12.42578125" customWidth="1"/>
    <col min="15" max="15" width="0.85546875" customWidth="1"/>
  </cols>
  <sheetData>
    <row r="2" spans="2:15" ht="20.25" x14ac:dyDescent="0.25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ht="18" x14ac:dyDescent="0.25"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x14ac:dyDescent="0.25">
      <c r="B4" s="42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x14ac:dyDescent="0.25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2:15" x14ac:dyDescent="0.2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x14ac:dyDescent="0.2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2:15" ht="15.75" thickBot="1" x14ac:dyDescent="0.3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2:15" x14ac:dyDescent="0.25">
      <c r="B9" s="48" t="s">
        <v>3</v>
      </c>
      <c r="C9" s="49"/>
      <c r="D9" s="49"/>
      <c r="E9" s="49"/>
      <c r="F9" s="49"/>
      <c r="G9" s="50"/>
      <c r="H9" s="54">
        <v>1000</v>
      </c>
      <c r="I9" s="55"/>
      <c r="J9" s="55"/>
      <c r="K9" s="55"/>
      <c r="L9" s="55"/>
      <c r="M9" s="55"/>
      <c r="N9" s="55"/>
      <c r="O9" s="56"/>
    </row>
    <row r="10" spans="2:15" x14ac:dyDescent="0.25">
      <c r="B10" s="48"/>
      <c r="C10" s="49"/>
      <c r="D10" s="49"/>
      <c r="E10" s="49"/>
      <c r="F10" s="49"/>
      <c r="G10" s="50"/>
      <c r="H10" s="57"/>
      <c r="I10" s="58"/>
      <c r="J10" s="58"/>
      <c r="K10" s="58"/>
      <c r="L10" s="58"/>
      <c r="M10" s="58"/>
      <c r="N10" s="58"/>
      <c r="O10" s="59"/>
    </row>
    <row r="11" spans="2:15" ht="15.75" thickBot="1" x14ac:dyDescent="0.3">
      <c r="B11" s="51"/>
      <c r="C11" s="52"/>
      <c r="D11" s="52"/>
      <c r="E11" s="52"/>
      <c r="F11" s="52"/>
      <c r="G11" s="53"/>
      <c r="H11" s="60"/>
      <c r="I11" s="61"/>
      <c r="J11" s="61"/>
      <c r="K11" s="61"/>
      <c r="L11" s="61"/>
      <c r="M11" s="61"/>
      <c r="N11" s="61"/>
      <c r="O11" s="62"/>
    </row>
    <row r="12" spans="2:15" ht="63.75" thickBot="1" x14ac:dyDescent="0.3">
      <c r="B12" s="24" t="s">
        <v>4</v>
      </c>
      <c r="C12" s="32"/>
      <c r="D12" s="25" t="s">
        <v>5</v>
      </c>
      <c r="E12" s="32"/>
      <c r="F12" s="33" t="s">
        <v>6</v>
      </c>
      <c r="G12" s="34"/>
      <c r="H12" s="34"/>
      <c r="I12" s="34"/>
      <c r="J12" s="34"/>
      <c r="K12" s="34"/>
      <c r="L12" s="34"/>
      <c r="M12" s="34"/>
      <c r="N12" s="34"/>
      <c r="O12" s="35"/>
    </row>
    <row r="13" spans="2:15" x14ac:dyDescent="0.25">
      <c r="B13" s="1"/>
      <c r="C13" s="2"/>
      <c r="D13" s="2"/>
      <c r="E13" s="2"/>
      <c r="F13" s="3"/>
      <c r="G13" s="3"/>
      <c r="H13" s="3"/>
      <c r="I13" s="3"/>
      <c r="J13" s="3"/>
      <c r="K13" s="3"/>
      <c r="L13" s="2"/>
      <c r="M13" s="2"/>
      <c r="N13" s="2"/>
      <c r="O13" s="4"/>
    </row>
    <row r="14" spans="2:15" ht="15.75" x14ac:dyDescent="0.25">
      <c r="B14" s="5"/>
      <c r="C14" s="6"/>
      <c r="D14" s="6"/>
      <c r="E14" s="6"/>
      <c r="F14" s="7">
        <v>44545</v>
      </c>
      <c r="G14" s="7"/>
      <c r="H14" s="7">
        <v>44211</v>
      </c>
      <c r="I14" s="7"/>
      <c r="J14" s="7">
        <v>44242</v>
      </c>
      <c r="K14" s="7"/>
      <c r="L14" s="7">
        <v>44270</v>
      </c>
      <c r="M14" s="7"/>
      <c r="N14" s="7">
        <v>44301</v>
      </c>
      <c r="O14" s="8"/>
    </row>
    <row r="15" spans="2:15" ht="15.75" x14ac:dyDescent="0.25">
      <c r="B15" s="9" t="s">
        <v>16</v>
      </c>
      <c r="C15" s="10"/>
      <c r="D15" s="11">
        <f>(H9*0)+25</f>
        <v>25</v>
      </c>
      <c r="E15" s="10"/>
      <c r="F15" s="12">
        <f>H9/5</f>
        <v>200</v>
      </c>
      <c r="G15" s="13"/>
      <c r="H15" s="12">
        <f>$H$9/5</f>
        <v>200</v>
      </c>
      <c r="I15" s="12"/>
      <c r="J15" s="12">
        <f>$H$9/5</f>
        <v>200</v>
      </c>
      <c r="K15" s="12"/>
      <c r="L15" s="12">
        <f>$H$9/5</f>
        <v>200</v>
      </c>
      <c r="M15" s="12"/>
      <c r="N15" s="12">
        <f>$H$9/5</f>
        <v>200</v>
      </c>
      <c r="O15" s="14"/>
    </row>
    <row r="16" spans="2:15" ht="15.75" x14ac:dyDescent="0.25">
      <c r="B16" s="26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2:15" ht="15.75" x14ac:dyDescent="0.25">
      <c r="B17" s="15" t="s">
        <v>17</v>
      </c>
      <c r="C17" s="16"/>
      <c r="D17" s="11">
        <f>(H9*0)+25</f>
        <v>25</v>
      </c>
      <c r="E17" s="16"/>
      <c r="F17" s="17">
        <v>0</v>
      </c>
      <c r="G17" s="17"/>
      <c r="H17" s="17">
        <f>$H$9/4</f>
        <v>250</v>
      </c>
      <c r="I17" s="17"/>
      <c r="J17" s="17">
        <f>$H$9/4</f>
        <v>250</v>
      </c>
      <c r="K17" s="17"/>
      <c r="L17" s="17">
        <f>$H$9/4</f>
        <v>250</v>
      </c>
      <c r="M17" s="17"/>
      <c r="N17" s="17">
        <f>$H$9/4</f>
        <v>250</v>
      </c>
      <c r="O17" s="18"/>
    </row>
    <row r="18" spans="2:15" ht="15.75" x14ac:dyDescent="0.25">
      <c r="B18" s="26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9"/>
    </row>
    <row r="19" spans="2:15" ht="15.75" x14ac:dyDescent="0.25">
      <c r="B19" s="15" t="s">
        <v>18</v>
      </c>
      <c r="C19" s="16"/>
      <c r="D19" s="11">
        <f>(H9*0.25)+25</f>
        <v>275</v>
      </c>
      <c r="E19" s="16"/>
      <c r="F19" s="17">
        <v>0</v>
      </c>
      <c r="G19" s="17"/>
      <c r="H19" s="17">
        <v>0</v>
      </c>
      <c r="I19" s="17"/>
      <c r="J19" s="17">
        <f>($H$9-($D$19-25))/3</f>
        <v>250</v>
      </c>
      <c r="K19" s="17"/>
      <c r="L19" s="17">
        <f>($H$9-($D$19-25))/3</f>
        <v>250</v>
      </c>
      <c r="M19" s="17"/>
      <c r="N19" s="17">
        <f>($H$9-($D$19-25))/3</f>
        <v>250</v>
      </c>
      <c r="O19" s="18"/>
    </row>
    <row r="20" spans="2:15" ht="16.5" thickBot="1" x14ac:dyDescent="0.3">
      <c r="B20" s="26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2:15" x14ac:dyDescent="0.25">
      <c r="B21" s="69" t="s">
        <v>7</v>
      </c>
      <c r="C21" s="70"/>
      <c r="D21" s="70"/>
      <c r="E21" s="70"/>
      <c r="F21" s="70"/>
      <c r="G21" s="71"/>
      <c r="H21" s="30"/>
      <c r="I21" s="30"/>
      <c r="J21" s="30"/>
      <c r="K21" s="30"/>
      <c r="L21" s="30"/>
      <c r="M21" s="30"/>
      <c r="N21" s="30"/>
      <c r="O21" s="31"/>
    </row>
    <row r="22" spans="2:15" ht="15.75" thickBot="1" x14ac:dyDescent="0.3">
      <c r="B22" s="72"/>
      <c r="C22" s="73"/>
      <c r="D22" s="73"/>
      <c r="E22" s="73"/>
      <c r="F22" s="73"/>
      <c r="G22" s="74"/>
      <c r="H22" s="30"/>
      <c r="I22" s="30"/>
      <c r="J22" s="30"/>
      <c r="K22" s="30"/>
      <c r="L22" s="30"/>
      <c r="M22" s="30"/>
      <c r="N22" s="30"/>
      <c r="O22" s="31"/>
    </row>
    <row r="23" spans="2:15" ht="18" customHeight="1" x14ac:dyDescent="0.25">
      <c r="B23" s="75" t="s">
        <v>19</v>
      </c>
      <c r="C23" s="76"/>
      <c r="D23" s="76"/>
      <c r="E23" s="76"/>
      <c r="F23" s="76"/>
      <c r="G23" s="76"/>
      <c r="H23" s="77"/>
      <c r="I23" s="77"/>
      <c r="J23" s="77"/>
      <c r="K23" s="77"/>
      <c r="L23" s="77"/>
      <c r="M23" s="77"/>
      <c r="N23" s="77"/>
      <c r="O23" s="78"/>
    </row>
    <row r="24" spans="2:15" ht="18" customHeight="1" x14ac:dyDescent="0.25">
      <c r="B24" s="7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2:15" ht="18" customHeight="1" x14ac:dyDescent="0.25">
      <c r="B25" s="79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2:15" ht="18" customHeight="1" x14ac:dyDescent="0.25">
      <c r="B26" s="79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2:15" ht="18" customHeight="1" x14ac:dyDescent="0.25">
      <c r="B27" s="79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</row>
    <row r="28" spans="2:15" ht="18" customHeight="1" x14ac:dyDescent="0.25">
      <c r="B28" s="7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2:15" ht="18" customHeight="1" thickBot="1" x14ac:dyDescent="0.3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</row>
    <row r="30" spans="2:15" x14ac:dyDescent="0.25">
      <c r="B30" s="83" t="s">
        <v>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2:15" ht="15.75" thickBot="1" x14ac:dyDescent="0.3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2:15" x14ac:dyDescent="0.25">
      <c r="B32" s="89" t="s">
        <v>9</v>
      </c>
      <c r="C32" s="90"/>
      <c r="D32" s="90"/>
      <c r="E32" s="90"/>
      <c r="F32" s="90"/>
      <c r="G32" s="19"/>
      <c r="H32" s="20" t="s">
        <v>10</v>
      </c>
      <c r="I32" s="21"/>
      <c r="J32" s="93"/>
      <c r="K32" s="93"/>
      <c r="L32" s="93"/>
      <c r="M32" s="93"/>
      <c r="N32" s="93"/>
      <c r="O32" s="94"/>
    </row>
    <row r="33" spans="2:15" x14ac:dyDescent="0.25">
      <c r="B33" s="89"/>
      <c r="C33" s="90"/>
      <c r="D33" s="90"/>
      <c r="E33" s="90"/>
      <c r="F33" s="90"/>
      <c r="G33" s="19"/>
      <c r="H33" s="20" t="s">
        <v>11</v>
      </c>
      <c r="I33" s="22"/>
      <c r="J33" s="95"/>
      <c r="K33" s="95"/>
      <c r="L33" s="95"/>
      <c r="M33" s="95"/>
      <c r="N33" s="95"/>
      <c r="O33" s="96"/>
    </row>
    <row r="34" spans="2:15" x14ac:dyDescent="0.25">
      <c r="B34" s="89"/>
      <c r="C34" s="90"/>
      <c r="D34" s="90"/>
      <c r="E34" s="90"/>
      <c r="F34" s="90"/>
      <c r="G34" s="19"/>
      <c r="H34" s="20" t="s">
        <v>12</v>
      </c>
      <c r="I34" s="22"/>
      <c r="J34" s="95"/>
      <c r="K34" s="95"/>
      <c r="L34" s="95"/>
      <c r="M34" s="95"/>
      <c r="N34" s="95"/>
      <c r="O34" s="96"/>
    </row>
    <row r="35" spans="2:15" x14ac:dyDescent="0.25">
      <c r="B35" s="89"/>
      <c r="C35" s="90"/>
      <c r="D35" s="90"/>
      <c r="E35" s="90"/>
      <c r="F35" s="90"/>
      <c r="G35" s="19"/>
      <c r="H35" s="20" t="s">
        <v>13</v>
      </c>
      <c r="I35" s="22"/>
      <c r="J35" s="95"/>
      <c r="K35" s="95"/>
      <c r="L35" s="95"/>
      <c r="M35" s="95"/>
      <c r="N35" s="95"/>
      <c r="O35" s="96"/>
    </row>
    <row r="36" spans="2:15" x14ac:dyDescent="0.25">
      <c r="B36" s="89"/>
      <c r="C36" s="90"/>
      <c r="D36" s="90"/>
      <c r="E36" s="90"/>
      <c r="F36" s="90"/>
      <c r="G36" s="19"/>
      <c r="H36" s="20" t="s">
        <v>14</v>
      </c>
      <c r="I36" s="2"/>
      <c r="J36" s="95">
        <f ca="1">TODAY()</f>
        <v>44467</v>
      </c>
      <c r="K36" s="95"/>
      <c r="L36" s="95"/>
      <c r="M36" s="95"/>
      <c r="N36" s="95"/>
      <c r="O36" s="96"/>
    </row>
    <row r="37" spans="2:15" x14ac:dyDescent="0.25">
      <c r="B37" s="89"/>
      <c r="C37" s="90"/>
      <c r="D37" s="90"/>
      <c r="E37" s="90"/>
      <c r="F37" s="90"/>
      <c r="G37" s="19"/>
      <c r="H37" s="20" t="s">
        <v>15</v>
      </c>
      <c r="I37" s="2"/>
      <c r="J37" s="95"/>
      <c r="K37" s="95"/>
      <c r="L37" s="95"/>
      <c r="M37" s="95"/>
      <c r="N37" s="95"/>
      <c r="O37" s="96"/>
    </row>
    <row r="38" spans="2:15" x14ac:dyDescent="0.25">
      <c r="B38" s="89"/>
      <c r="C38" s="90"/>
      <c r="D38" s="90"/>
      <c r="E38" s="90"/>
      <c r="F38" s="90"/>
      <c r="G38" s="19"/>
      <c r="H38" s="63"/>
      <c r="I38" s="64"/>
      <c r="J38" s="64"/>
      <c r="K38" s="64"/>
      <c r="L38" s="64"/>
      <c r="M38" s="64"/>
      <c r="N38" s="64"/>
      <c r="O38" s="65"/>
    </row>
    <row r="39" spans="2:15" x14ac:dyDescent="0.25">
      <c r="B39" s="89"/>
      <c r="C39" s="90"/>
      <c r="D39" s="90"/>
      <c r="E39" s="90"/>
      <c r="F39" s="90"/>
      <c r="G39" s="19"/>
      <c r="H39" s="63"/>
      <c r="I39" s="64"/>
      <c r="J39" s="64"/>
      <c r="K39" s="64"/>
      <c r="L39" s="64"/>
      <c r="M39" s="64"/>
      <c r="N39" s="64"/>
      <c r="O39" s="65"/>
    </row>
    <row r="40" spans="2:15" x14ac:dyDescent="0.25">
      <c r="B40" s="89"/>
      <c r="C40" s="90"/>
      <c r="D40" s="90"/>
      <c r="E40" s="90"/>
      <c r="F40" s="90"/>
      <c r="G40" s="19"/>
      <c r="H40" s="63"/>
      <c r="I40" s="64"/>
      <c r="J40" s="64"/>
      <c r="K40" s="64"/>
      <c r="L40" s="64"/>
      <c r="M40" s="64"/>
      <c r="N40" s="64"/>
      <c r="O40" s="65"/>
    </row>
    <row r="41" spans="2:15" x14ac:dyDescent="0.25">
      <c r="B41" s="91"/>
      <c r="C41" s="92"/>
      <c r="D41" s="92"/>
      <c r="E41" s="92"/>
      <c r="F41" s="92"/>
      <c r="G41" s="23"/>
      <c r="H41" s="66"/>
      <c r="I41" s="67"/>
      <c r="J41" s="67"/>
      <c r="K41" s="67"/>
      <c r="L41" s="67"/>
      <c r="M41" s="67"/>
      <c r="N41" s="67"/>
      <c r="O41" s="68"/>
    </row>
  </sheetData>
  <mergeCells count="17">
    <mergeCell ref="H38:O41"/>
    <mergeCell ref="B21:G22"/>
    <mergeCell ref="B23:O29"/>
    <mergeCell ref="B30:O31"/>
    <mergeCell ref="B32:F41"/>
    <mergeCell ref="J32:O32"/>
    <mergeCell ref="J33:O33"/>
    <mergeCell ref="J34:O34"/>
    <mergeCell ref="J35:O35"/>
    <mergeCell ref="J36:O36"/>
    <mergeCell ref="J37:O37"/>
    <mergeCell ref="F12:O12"/>
    <mergeCell ref="B2:O2"/>
    <mergeCell ref="B3:O3"/>
    <mergeCell ref="B4:O8"/>
    <mergeCell ref="B9:G11"/>
    <mergeCell ref="H9:O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50C95F3F052543AD25144D9CF77110" ma:contentTypeVersion="13" ma:contentTypeDescription="Create a new document." ma:contentTypeScope="" ma:versionID="9a278c8ea831321182e182a9d71d7937">
  <xsd:schema xmlns:xsd="http://www.w3.org/2001/XMLSchema" xmlns:xs="http://www.w3.org/2001/XMLSchema" xmlns:p="http://schemas.microsoft.com/office/2006/metadata/properties" xmlns:ns3="2b8661d4-7464-4ab2-8251-041e165c29f0" xmlns:ns4="55085994-1b4a-42db-8a50-bf81c764cad7" targetNamespace="http://schemas.microsoft.com/office/2006/metadata/properties" ma:root="true" ma:fieldsID="21735bcb6f9fa76791268c83642125a0" ns3:_="" ns4:_="">
    <xsd:import namespace="2b8661d4-7464-4ab2-8251-041e165c29f0"/>
    <xsd:import namespace="55085994-1b4a-42db-8a50-bf81c764ca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661d4-7464-4ab2-8251-041e165c2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85994-1b4a-42db-8a50-bf81c764ca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E5A73-8E22-4DC2-BC13-FEE989D50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661d4-7464-4ab2-8251-041e165c29f0"/>
    <ds:schemaRef ds:uri="55085994-1b4a-42db-8a50-bf81c764c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70D92-FB85-4002-8C57-D97FA65F9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B219C-BB28-469A-9284-8D9BA57173C0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5085994-1b4a-42db-8a50-bf81c764cad7"/>
    <ds:schemaRef ds:uri="http://schemas.microsoft.com/office/2006/documentManagement/types"/>
    <ds:schemaRef ds:uri="http://purl.org/dc/terms/"/>
    <ds:schemaRef ds:uri="2b8661d4-7464-4ab2-8251-041e165c29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 M. Olson</dc:creator>
  <cp:lastModifiedBy>Jeane M. Olson</cp:lastModifiedBy>
  <dcterms:created xsi:type="dcterms:W3CDTF">2021-03-26T21:49:13Z</dcterms:created>
  <dcterms:modified xsi:type="dcterms:W3CDTF">2021-09-28T21:12:40Z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0x0101001850C95F3F052543AD25144D9CF77110</vt:lpwstr>
  </property>
</Properties>
</file>